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E276F308-E3DC-49FE-9378-A425B62DCBB4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<sst xmlns="http://schemas.openxmlformats.org/spreadsheetml/2006/main" count="128" uniqueCount="125">
  <si>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</si>
  <si>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</si>
  <si>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</si>
  <si>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</si>
  <si>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</si>
  <si>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</si>
  <si>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</si>
  <si>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</si>
  <si>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</si>
  <si>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</si>
  <si>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</si>
  <si>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</si>
  <si>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</si>
  <si>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</si>
  <si>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</si>
  <si>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</si>
  <si>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</si>
  <si>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</si>
  <si>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</si>
  <si>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</si>
  <si>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</si>
  <si>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</si>
  <si>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</si>
  <si>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</si>
  <si>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</si>
  <si>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</si>
  <si>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</si>
  <si>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</si>
  <si>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</si>
  <si>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</si>
  <si>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</si>
  <si>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</si>
  <si>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</si>
  <si>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</si>
  <si>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</si>
  <si>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</si>
  <si>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</si>
  <si>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</si>
  <si>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</si>
  <si>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</si>
  <si>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</si>
  <si>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</si>
  <si>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</si>
  <si>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</si>
  <si>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</si>
  <si>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</si>
  <si>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</si>
  <si>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</si>
  <si>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</si>
  <si>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</si>
  <si>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</si>
  <si>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</si>
  <si>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</si>
  <si>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</si>
  <si>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</si>
  <si>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</si>
  <si>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</si>
  <si>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</si>
  <si>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</si>
  <si>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</si>
  <si>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</si>
  <si>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</si>
  <si>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</si>
  <si>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</si>
  <si>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</si>
  <si>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</si>
  <si>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</si>
  <si>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</si>
  <si>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</si>
  <si>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</si>
  <si>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</si>
  <si>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</si>
  <si>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</si>
  <si>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</si>
  <si>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</si>
  <si>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</si>
  <si>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</si>
  <si>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</si>
  <si>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</si>
  <si>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</si>
  <si>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</si>
  <si>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</si>
  <si>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</si>
  <si>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</si>
  <si>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</si>
  <si>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</si>
  <si>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</si>
  <si>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</si>
  <si>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</si>
  <si>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</si>
  <si>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</si>
  <si>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</si>
  <si>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</si>
  <si>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</si>
  <si>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</si>
  <si>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</si>
  <si>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</si>
  <si>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</si>
  <si>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</si>
  <si>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</si>
  <si>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</si>
  <si>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</si>
  <si>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</si>
  <si>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</si>
  <si>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</si>
  <si>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</si>
  <si>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</si>
  <si>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</si>
  <si>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</si>
  <si>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</si>
  <si>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</si>
  <si>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</si>
  <si>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</si>
  <si>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</si>
  <si>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</si>
  <si>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</si>
  <si>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</si>
  <si>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</si>
  <si>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</si>
  <si>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</si>
  <si>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</si>
  <si>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</si>
  <si>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31 de diciembre de 2022 (e)</t>
  </si>
  <si>
    <t>2023 (d)</t>
  </si>
  <si>
    <t>Al 30 de septiembre de 2023  y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</si>
</sst>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F69" sqref="F69:F70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123</v>
      </c>
      <c r="D6" s="30" t="s">
        <v>122</v>
      </c>
      <c r="E6" s="3" t="s">
        <v>3</v>
      </c>
      <c r="F6" s="30" t="s">
        <v>123</v>
      </c>
      <c r="G6" s="30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931410939.37</v>
      </c>
      <c r="D9" s="19">
        <f>SUM(D10:D16)</f>
        <v>395069434.81999999</v>
      </c>
      <c r="E9" s="11" t="s">
        <v>9</v>
      </c>
      <c r="F9" s="19">
        <f>SUM(F10:F18)</f>
        <v>175886113.20000002</v>
      </c>
      <c r="G9" s="19">
        <f>SUM(G10:G18)</f>
        <v>154069500.24999997</v>
      </c>
    </row>
    <row r="10" spans="2:8" x14ac:dyDescent="0.25">
      <c r="B10" s="12" t="s">
        <v>10</v>
      </c>
      <c r="C10" s="25">
        <v>1062550</v>
      </c>
      <c r="D10" s="25">
        <v>1032550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502661468.22000003</v>
      </c>
      <c r="D11" s="25">
        <v>393714487.63</v>
      </c>
      <c r="E11" s="13" t="s">
        <v>13</v>
      </c>
      <c r="F11" s="25">
        <v>31422371.670000002</v>
      </c>
      <c r="G11" s="25">
        <v>32807626.149999999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83847725.329999998</v>
      </c>
      <c r="G12" s="25">
        <v>114967421.14</v>
      </c>
    </row>
    <row r="13" spans="2:8" ht="24" x14ac:dyDescent="0.25">
      <c r="B13" s="12" t="s">
        <v>16</v>
      </c>
      <c r="C13" s="25">
        <v>427378728.88999999</v>
      </c>
      <c r="D13" s="25">
        <v>14204.93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60500139.799999997</v>
      </c>
      <c r="G16" s="25">
        <v>6211126.5700000003</v>
      </c>
    </row>
    <row r="17" spans="2:7" ht="24" x14ac:dyDescent="0.25">
      <c r="B17" s="10" t="s">
        <v>24</v>
      </c>
      <c r="C17" s="19">
        <f>SUM(C18:C24)</f>
        <v>190846056.42000002</v>
      </c>
      <c r="D17" s="19">
        <f>SUM(D18:D24)</f>
        <v>94535149.960000008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115876.4</v>
      </c>
      <c r="G18" s="25">
        <v>83326.39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50072208.880000003</v>
      </c>
      <c r="G19" s="19">
        <f>SUM(G20:G22)</f>
        <v>74412943.439999998</v>
      </c>
    </row>
    <row r="20" spans="2:7" ht="24" x14ac:dyDescent="0.25">
      <c r="B20" s="12" t="s">
        <v>30</v>
      </c>
      <c r="C20" s="25">
        <v>1321539.58</v>
      </c>
      <c r="D20" s="25">
        <v>1244595.47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188247028.08000001</v>
      </c>
      <c r="D22" s="25">
        <v>89892207.730000004</v>
      </c>
      <c r="E22" s="13" t="s">
        <v>35</v>
      </c>
      <c r="F22" s="25">
        <v>50072208.880000003</v>
      </c>
      <c r="G22" s="25">
        <v>74412943.439999998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187371568.69999999</v>
      </c>
      <c r="G23" s="19">
        <f>SUM(G24:G25)</f>
        <v>141304754.71000001</v>
      </c>
    </row>
    <row r="24" spans="2:7" ht="24" x14ac:dyDescent="0.25">
      <c r="B24" s="12" t="s">
        <v>38</v>
      </c>
      <c r="C24" s="25">
        <v>1277488.76</v>
      </c>
      <c r="D24" s="25">
        <v>3398346.76</v>
      </c>
      <c r="E24" s="13" t="s">
        <v>39</v>
      </c>
      <c r="F24" s="25">
        <v>187371568.69999999</v>
      </c>
      <c r="G24" s="25">
        <v>141304754.71000001</v>
      </c>
    </row>
    <row r="25" spans="2:7" ht="24" x14ac:dyDescent="0.25">
      <c r="B25" s="10" t="s">
        <v>40</v>
      </c>
      <c r="C25" s="19">
        <f>SUM(C26:C30)</f>
        <v>111190965.27</v>
      </c>
      <c r="D25" s="19">
        <f>SUM(D26:D30)</f>
        <v>57409748.990000002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111190965.27</v>
      </c>
      <c r="D29" s="25">
        <v>57409748.990000002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40108607.600000001</v>
      </c>
      <c r="G31" s="19">
        <f>SUM(G32:G37)</f>
        <v>59432877.700000003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39918525.560000002</v>
      </c>
      <c r="G32" s="25">
        <v>59077449.630000003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190082.04</v>
      </c>
      <c r="G33" s="25">
        <v>355428.07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25">
      <c r="B37" s="10" t="s">
        <v>64</v>
      </c>
      <c r="C37" s="26">
        <v>7662739.2999999998</v>
      </c>
      <c r="D37" s="26">
        <v>7567271.2999999998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107797499.40000001</v>
      </c>
      <c r="G38" s="19">
        <f>SUM(G39:G41)</f>
        <v>0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107797499.40000001</v>
      </c>
      <c r="G41" s="25">
        <v>0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15060986.949999999</v>
      </c>
      <c r="G42" s="19">
        <f>SUM(G43:G45)</f>
        <v>14641267.109999999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15060986.949999999</v>
      </c>
      <c r="G45" s="25">
        <v>14641267.109999999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1241110700.3600001</v>
      </c>
      <c r="D47" s="19">
        <f>SUM(D41,D38,D37,D31,D25,D17,D9)</f>
        <v>554581605.06999993</v>
      </c>
      <c r="E47" s="6" t="s">
        <v>83</v>
      </c>
      <c r="F47" s="19">
        <f>SUM(F42,F38,F31,F27,F26,F23,F19,F9)</f>
        <v>576296984.73000002</v>
      </c>
      <c r="G47" s="19">
        <f>SUM(G42,G38,G31,G27,G26,G23,G19,G9)</f>
        <v>443861343.21000004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156009427.88</v>
      </c>
      <c r="G51" s="25">
        <v>207226920.84999999</v>
      </c>
    </row>
    <row r="52" spans="2:7" ht="24" x14ac:dyDescent="0.25">
      <c r="B52" s="10" t="s">
        <v>90</v>
      </c>
      <c r="C52" s="25">
        <v>2598676366.6500001</v>
      </c>
      <c r="D52" s="25">
        <v>1969937796.5999999</v>
      </c>
      <c r="E52" s="11" t="s">
        <v>91</v>
      </c>
      <c r="F52" s="25">
        <v>99673469.349999994</v>
      </c>
      <c r="G52" s="25">
        <v>103071396.23</v>
      </c>
    </row>
    <row r="53" spans="2:7" x14ac:dyDescent="0.25">
      <c r="B53" s="10" t="s">
        <v>92</v>
      </c>
      <c r="C53" s="25">
        <v>1291273246.1600001</v>
      </c>
      <c r="D53" s="25">
        <v>1250087474.55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86429357.069999993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-1107930677</v>
      </c>
      <c r="D55" s="25">
        <v>-1051275849.38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206081636.75999999</v>
      </c>
      <c r="D56" s="25">
        <v>281639864.29000002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300595173.41999996</v>
      </c>
      <c r="G57" s="19">
        <f>SUM(G50:G55)</f>
        <v>355210593.26999998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876892158.14999998</v>
      </c>
      <c r="G59" s="19">
        <f>SUM(G47,G57)</f>
        <v>799071936.48000002</v>
      </c>
    </row>
    <row r="60" spans="2:7" ht="24" x14ac:dyDescent="0.25">
      <c r="B60" s="4" t="s">
        <v>103</v>
      </c>
      <c r="C60" s="19">
        <f>SUM(C50:C58)</f>
        <v>3074529929.6400003</v>
      </c>
      <c r="D60" s="19">
        <f>SUM(D50:D58)</f>
        <v>2536818643.1299996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4315640630</v>
      </c>
      <c r="D62" s="19">
        <f>SUM(D47,D60)</f>
        <v>3091400248.1999998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1156110181.6700001</v>
      </c>
      <c r="G63" s="19">
        <f>SUM(G64:G66)</f>
        <v>790552585.63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1156110181.6700001</v>
      </c>
      <c r="G65" s="25">
        <v>790552585.63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2282638290.1799998</v>
      </c>
      <c r="G68" s="19">
        <f>SUM(G69:G73)</f>
        <v>1501775726.0900013</v>
      </c>
    </row>
    <row r="69" spans="2:7" x14ac:dyDescent="0.25">
      <c r="B69" s="14"/>
      <c r="C69" s="22"/>
      <c r="D69" s="22"/>
      <c r="E69" s="11" t="s">
        <v>111</v>
      </c>
      <c r="F69" s="25">
        <v>861930391.80999994</v>
      </c>
      <c r="G69" s="25">
        <v>571266364.10000134</v>
      </c>
    </row>
    <row r="70" spans="2:7" x14ac:dyDescent="0.25">
      <c r="B70" s="14"/>
      <c r="C70" s="22"/>
      <c r="D70" s="22"/>
      <c r="E70" s="11" t="s">
        <v>112</v>
      </c>
      <c r="F70" s="25">
        <v>894746603.16999996</v>
      </c>
      <c r="G70" s="25">
        <v>404548066.79000002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3438748471.8499999</v>
      </c>
      <c r="G79" s="19">
        <f>SUM(G63,G68,G75)</f>
        <v>2292328311.7200012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4315640630</v>
      </c>
      <c r="G81" s="19">
        <f>SUM(G59,G79)</f>
        <v>3091400248.2000012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2023-04-18T18:10:59Z</cp:lastPrinted>
  <dcterms:created xsi:type="dcterms:W3CDTF">2020-01-08T19:54:23Z</dcterms:created>
  <dcterms:modified xsi:type="dcterms:W3CDTF">2023-10-19T15:37:10Z</dcterms:modified>
</cp:coreProperties>
</file>